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U:\Super_U\OPERATIONS\SNIA-CE\LYS\2024-IBC-Rénovation BT\34_MARCHE_AMOA\310_MARCHE MOE\2. DCE\V4 relue PAI\"/>
    </mc:Choice>
  </mc:AlternateContent>
  <xr:revisionPtr revIDLastSave="0" documentId="13_ncr:1_{4B68CBA4-3431-428D-B8EB-E3ECB9895608}" xr6:coauthVersionLast="47" xr6:coauthVersionMax="47" xr10:uidLastSave="{00000000-0000-0000-0000-000000000000}"/>
  <bookViews>
    <workbookView xWindow="-51720" yWindow="-14430" windowWidth="51840" windowHeight="21120" xr2:uid="{2335B35C-9964-4940-9EFC-446A78D6E903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1" l="1"/>
  <c r="E45" i="1"/>
  <c r="D42" i="1"/>
  <c r="E48" i="1"/>
  <c r="E55" i="1"/>
  <c r="E56" i="1" s="1"/>
  <c r="E57" i="1" s="1"/>
  <c r="F44" i="1"/>
  <c r="E44" i="1"/>
  <c r="H41" i="1"/>
  <c r="G41" i="1"/>
  <c r="E41" i="1"/>
  <c r="C41" i="1"/>
  <c r="H44" i="1"/>
  <c r="H45" i="1" s="1"/>
  <c r="H46" i="1" s="1"/>
  <c r="G44" i="1"/>
  <c r="G45" i="1" s="1"/>
  <c r="G46" i="1" s="1"/>
  <c r="F45" i="1"/>
  <c r="F46" i="1" s="1"/>
  <c r="F41" i="1"/>
  <c r="C17" i="1"/>
  <c r="D18" i="1" s="1"/>
  <c r="H17" i="1"/>
  <c r="G17" i="1"/>
  <c r="F17" i="1"/>
  <c r="E17" i="1"/>
  <c r="H20" i="1"/>
  <c r="H21" i="1" s="1"/>
  <c r="H22" i="1" s="1"/>
  <c r="G20" i="1"/>
  <c r="G21" i="1" s="1"/>
  <c r="G22" i="1" s="1"/>
  <c r="F20" i="1"/>
  <c r="F21" i="1" s="1"/>
  <c r="F22" i="1" s="1"/>
  <c r="E20" i="1"/>
  <c r="E49" i="1" l="1"/>
  <c r="E50" i="1" s="1"/>
  <c r="E24" i="1"/>
  <c r="E21" i="1"/>
  <c r="E22" i="1" s="1"/>
  <c r="E25" i="1" l="1"/>
  <c r="E26" i="1" s="1"/>
</calcChain>
</file>

<file path=xl/sharedStrings.xml><?xml version="1.0" encoding="utf-8"?>
<sst xmlns="http://schemas.openxmlformats.org/spreadsheetml/2006/main" count="80" uniqueCount="34">
  <si>
    <t>Elément de mission</t>
  </si>
  <si>
    <t>Répartition par cotraitants</t>
  </si>
  <si>
    <t>Montant hors TVA</t>
  </si>
  <si>
    <t>%</t>
  </si>
  <si>
    <t>Mission MOE - PRO</t>
  </si>
  <si>
    <t>Mission MOE - ACT</t>
  </si>
  <si>
    <t>Mission MOE - VISA</t>
  </si>
  <si>
    <t>Mission MOE - DET</t>
  </si>
  <si>
    <t>Mission MOE - AOR</t>
  </si>
  <si>
    <t>Mission MOE - Réemploi</t>
  </si>
  <si>
    <t>Récapitulatif par cotraitant</t>
  </si>
  <si>
    <t>Montant par cotraitant HT</t>
  </si>
  <si>
    <t>TVA à 20%</t>
  </si>
  <si>
    <t>Montant par cotraitant TTC</t>
  </si>
  <si>
    <t>MONTANT DU MARCHE</t>
  </si>
  <si>
    <t>Montant du marché HT</t>
  </si>
  <si>
    <t>Montant du marché TTC</t>
  </si>
  <si>
    <t xml:space="preserve"> (1) </t>
  </si>
  <si>
    <r>
      <t xml:space="preserve"> (1)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Arial"/>
        <family val="2"/>
      </rPr>
      <t xml:space="preserve">Pourcentage de l’élément de mission par rapport à la rémunération </t>
    </r>
  </si>
  <si>
    <t>Décomposition du Prix Global et Forfaitaire (DPGF)</t>
  </si>
  <si>
    <t>TRANCHE FERME</t>
  </si>
  <si>
    <t>TRANCHE OPTIONNELLE</t>
  </si>
  <si>
    <t>TOTAL TRANCHES FERME ET OPTIONNELLE</t>
  </si>
  <si>
    <t>Mission MOE - SYNTHESE</t>
  </si>
  <si>
    <t>Mission MOE - APS</t>
  </si>
  <si>
    <t>Mission MOE - APD</t>
  </si>
  <si>
    <t>Mission de maitrise d’œuvre relative aux travaux de réhabilitation du bloc technique de l’aéroport de Lyon Saint-Exupéry (69)</t>
  </si>
  <si>
    <t>Taux de rémunération</t>
  </si>
  <si>
    <t>Missions de base</t>
  </si>
  <si>
    <t>Missions complémentaires</t>
  </si>
  <si>
    <t>Total</t>
  </si>
  <si>
    <t>Enveloppe HT prévisionnelle affectée aux travaux d'amélioration thermique du BT96</t>
  </si>
  <si>
    <t>Enveloppe HT prévisionnelle affectée aux travaux, hors amélioration thermique du BT96</t>
  </si>
  <si>
    <t>Mission MOE - OPC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</si>
</sst>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>
    <font>
      <sz val="11"/>
      <color theme="1"/>
      <name val="Aptos Narrow"/>
      <family val="2"/>
      <scheme val="minor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Wingdings, Symbol"/>
    </font>
    <font>
      <sz val="9"/>
      <color theme="1"/>
      <name val="Times New Roman"/>
      <family val="1"/>
    </font>
    <font>
      <b/>
      <sz val="14"/>
      <color rgb="FF000000"/>
      <name val="Arial"/>
      <family val="2"/>
    </font>
    <font>
      <sz val="9"/>
      <color rgb="FF000000"/>
      <name val="Wingdings, Symbol"/>
    </font>
    <font>
      <sz val="11"/>
      <color theme="1"/>
      <name val="Aptos Narrow"/>
      <family val="2"/>
      <scheme val="minor"/>
    </font>
    <font>
      <sz val="11"/>
      <color rgb="FF000000"/>
      <name val="Arial"/>
      <family val="2"/>
    </font>
    <font>
      <sz val="6"/>
      <color theme="1"/>
      <name val="Times New Roman"/>
      <family val="1"/>
    </font>
    <font>
      <sz val="6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89999084444715716"/>
        <bgColor indexed="64"/>
      </patternFill>
    </fill>
  </fills>
  <borders count="52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16">
    <xf numFmtId="0" fontId="0" fillId="0" borderId="0" xfId="0"/>
    <xf numFmtId="0" fontId="6" fillId="0" borderId="0" xfId="0" applyFont="1" applyAlignment="1">
      <alignment vertical="center"/>
    </xf>
    <xf numFmtId="0" fontId="3" fillId="3" borderId="24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vertical="center" wrapText="1"/>
    </xf>
    <xf numFmtId="0" fontId="4" fillId="0" borderId="28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44" fontId="3" fillId="3" borderId="11" xfId="1" applyFont="1" applyFill="1" applyBorder="1" applyAlignment="1">
      <alignment horizontal="center" vertical="center" wrapText="1"/>
    </xf>
    <xf numFmtId="44" fontId="3" fillId="3" borderId="14" xfId="1" applyFont="1" applyFill="1" applyBorder="1" applyAlignment="1">
      <alignment horizontal="center" vertical="center" wrapText="1"/>
    </xf>
    <xf numFmtId="44" fontId="3" fillId="3" borderId="15" xfId="1" applyFont="1" applyFill="1" applyBorder="1" applyAlignment="1">
      <alignment horizontal="center" vertical="center" wrapText="1"/>
    </xf>
    <xf numFmtId="44" fontId="3" fillId="3" borderId="20" xfId="1" applyFont="1" applyFill="1" applyBorder="1" applyAlignment="1">
      <alignment horizontal="center" vertical="center" wrapText="1"/>
    </xf>
    <xf numFmtId="44" fontId="3" fillId="3" borderId="17" xfId="1" applyFont="1" applyFill="1" applyBorder="1" applyAlignment="1">
      <alignment horizontal="center" vertical="center" wrapText="1"/>
    </xf>
    <xf numFmtId="44" fontId="3" fillId="3" borderId="18" xfId="1" applyFont="1" applyFill="1" applyBorder="1" applyAlignment="1">
      <alignment horizontal="center" vertical="center" wrapText="1"/>
    </xf>
    <xf numFmtId="44" fontId="3" fillId="3" borderId="28" xfId="1" applyFont="1" applyFill="1" applyBorder="1" applyAlignment="1">
      <alignment horizontal="center" vertical="center" wrapText="1"/>
    </xf>
    <xf numFmtId="44" fontId="3" fillId="3" borderId="29" xfId="1" applyFont="1" applyFill="1" applyBorder="1" applyAlignment="1">
      <alignment horizontal="center" vertical="center" wrapText="1"/>
    </xf>
    <xf numFmtId="44" fontId="3" fillId="3" borderId="38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4" fontId="3" fillId="3" borderId="38" xfId="1" applyFont="1" applyFill="1" applyBorder="1" applyAlignment="1">
      <alignment horizontal="center" vertical="center" wrapText="1"/>
    </xf>
    <xf numFmtId="44" fontId="3" fillId="3" borderId="17" xfId="1" applyFont="1" applyFill="1" applyBorder="1" applyAlignment="1">
      <alignment horizontal="center" vertical="center" wrapText="1"/>
    </xf>
    <xf numFmtId="44" fontId="3" fillId="3" borderId="18" xfId="1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44" fontId="3" fillId="3" borderId="28" xfId="1" applyFont="1" applyFill="1" applyBorder="1" applyAlignment="1">
      <alignment horizontal="center" vertical="center" wrapText="1"/>
    </xf>
    <xf numFmtId="44" fontId="3" fillId="3" borderId="14" xfId="1" applyFont="1" applyFill="1" applyBorder="1" applyAlignment="1">
      <alignment horizontal="center" vertical="center" wrapText="1"/>
    </xf>
    <xf numFmtId="44" fontId="3" fillId="3" borderId="15" xfId="1" applyFont="1" applyFill="1" applyBorder="1" applyAlignment="1">
      <alignment horizontal="center" vertical="center" wrapText="1"/>
    </xf>
    <xf numFmtId="44" fontId="3" fillId="3" borderId="29" xfId="1" applyFont="1" applyFill="1" applyBorder="1" applyAlignment="1">
      <alignment horizontal="center" vertical="center" wrapText="1"/>
    </xf>
    <xf numFmtId="44" fontId="3" fillId="3" borderId="11" xfId="1" applyFont="1" applyFill="1" applyBorder="1" applyAlignment="1">
      <alignment horizontal="center" vertical="center" wrapText="1"/>
    </xf>
    <xf numFmtId="44" fontId="3" fillId="3" borderId="20" xfId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33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39" xfId="0" applyFont="1" applyBorder="1" applyAlignment="1">
      <alignment horizontal="right" vertical="center" wrapText="1"/>
    </xf>
    <xf numFmtId="0" fontId="4" fillId="0" borderId="40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34" xfId="0" applyFont="1" applyBorder="1" applyAlignment="1">
      <alignment horizontal="right" vertical="center" wrapText="1"/>
    </xf>
    <xf numFmtId="44" fontId="3" fillId="3" borderId="28" xfId="1" applyFont="1" applyFill="1" applyBorder="1" applyAlignment="1">
      <alignment horizontal="center" vertical="center" wrapText="1"/>
    </xf>
    <xf numFmtId="44" fontId="3" fillId="3" borderId="14" xfId="1" applyFont="1" applyFill="1" applyBorder="1" applyAlignment="1">
      <alignment horizontal="center" vertical="center" wrapText="1"/>
    </xf>
    <xf numFmtId="44" fontId="3" fillId="3" borderId="15" xfId="1" applyFont="1" applyFill="1" applyBorder="1" applyAlignment="1">
      <alignment horizontal="center" vertical="center" wrapText="1"/>
    </xf>
    <xf numFmtId="44" fontId="3" fillId="3" borderId="1" xfId="1" applyFont="1" applyFill="1" applyBorder="1" applyAlignment="1">
      <alignment horizontal="center" vertical="center" wrapText="1"/>
    </xf>
    <xf numFmtId="44" fontId="3" fillId="3" borderId="2" xfId="1" applyFont="1" applyFill="1" applyBorder="1" applyAlignment="1">
      <alignment horizontal="center" vertical="center" wrapText="1"/>
    </xf>
    <xf numFmtId="44" fontId="3" fillId="3" borderId="38" xfId="1" applyFont="1" applyFill="1" applyBorder="1" applyAlignment="1">
      <alignment horizontal="center" vertical="center" wrapText="1"/>
    </xf>
    <xf numFmtId="44" fontId="3" fillId="3" borderId="17" xfId="1" applyFont="1" applyFill="1" applyBorder="1" applyAlignment="1">
      <alignment horizontal="center" vertical="center" wrapText="1"/>
    </xf>
    <xf numFmtId="44" fontId="3" fillId="3" borderId="18" xfId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right" vertical="center" wrapText="1"/>
    </xf>
    <xf numFmtId="0" fontId="4" fillId="0" borderId="17" xfId="0" applyFont="1" applyBorder="1" applyAlignment="1">
      <alignment horizontal="right" vertical="center" wrapText="1"/>
    </xf>
    <xf numFmtId="0" fontId="4" fillId="0" borderId="18" xfId="0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19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right" vertical="center" wrapText="1"/>
    </xf>
    <xf numFmtId="44" fontId="3" fillId="3" borderId="29" xfId="1" applyFont="1" applyFill="1" applyBorder="1" applyAlignment="1">
      <alignment horizontal="center" vertical="center" wrapText="1"/>
    </xf>
    <xf numFmtId="44" fontId="3" fillId="3" borderId="11" xfId="1" applyFont="1" applyFill="1" applyBorder="1" applyAlignment="1">
      <alignment horizontal="center" vertical="center" wrapText="1"/>
    </xf>
    <xf numFmtId="44" fontId="3" fillId="3" borderId="20" xfId="1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/>
    </xf>
    <xf numFmtId="0" fontId="0" fillId="5" borderId="34" xfId="0" applyFill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4" fontId="3" fillId="3" borderId="6" xfId="1" applyFont="1" applyFill="1" applyBorder="1" applyAlignment="1">
      <alignment horizontal="center" vertical="center" wrapText="1"/>
    </xf>
    <xf numFmtId="44" fontId="3" fillId="3" borderId="3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4" fillId="0" borderId="41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49" fontId="9" fillId="2" borderId="44" xfId="0" applyNumberFormat="1" applyFont="1" applyFill="1" applyBorder="1" applyAlignment="1">
      <alignment horizontal="center" vertical="center" wrapText="1"/>
    </xf>
    <xf numFmtId="0" fontId="2" fillId="3" borderId="45" xfId="0" applyFont="1" applyFill="1" applyBorder="1" applyAlignment="1">
      <alignment horizontal="right" vertical="center" wrapText="1"/>
    </xf>
    <xf numFmtId="0" fontId="2" fillId="6" borderId="46" xfId="0" applyFont="1" applyFill="1" applyBorder="1" applyAlignment="1">
      <alignment horizontal="right" vertical="center" wrapText="1"/>
    </xf>
    <xf numFmtId="0" fontId="2" fillId="3" borderId="47" xfId="0" applyFont="1" applyFill="1" applyBorder="1" applyAlignment="1">
      <alignment horizontal="right" vertical="center" wrapText="1"/>
    </xf>
    <xf numFmtId="0" fontId="2" fillId="3" borderId="46" xfId="0" applyFont="1" applyFill="1" applyBorder="1" applyAlignment="1">
      <alignment horizontal="right" vertical="center" wrapText="1"/>
    </xf>
    <xf numFmtId="0" fontId="2" fillId="6" borderId="48" xfId="0" applyFont="1" applyFill="1" applyBorder="1" applyAlignment="1">
      <alignment horizontal="right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4" fillId="0" borderId="50" xfId="0" applyFont="1" applyBorder="1" applyAlignment="1">
      <alignment vertical="center" wrapText="1"/>
    </xf>
    <xf numFmtId="9" fontId="2" fillId="4" borderId="51" xfId="0" applyNumberFormat="1" applyFont="1" applyFill="1" applyBorder="1" applyAlignment="1">
      <alignment horizontal="right" vertical="center" wrapText="1"/>
    </xf>
    <xf numFmtId="0" fontId="4" fillId="0" borderId="14" xfId="0" applyFont="1" applyBorder="1" applyAlignment="1">
      <alignment vertical="center" wrapText="1"/>
    </xf>
    <xf numFmtId="0" fontId="2" fillId="6" borderId="45" xfId="0" applyFont="1" applyFill="1" applyBorder="1" applyAlignment="1">
      <alignment horizontal="right" vertical="center" wrapText="1"/>
    </xf>
    <xf numFmtId="0" fontId="0" fillId="0" borderId="49" xfId="0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44" fontId="13" fillId="0" borderId="0" xfId="1" applyFont="1"/>
    <xf numFmtId="9" fontId="2" fillId="7" borderId="25" xfId="2" applyFont="1" applyFill="1" applyBorder="1" applyAlignment="1">
      <alignment horizontal="right" vertical="center" wrapText="1"/>
    </xf>
    <xf numFmtId="44" fontId="3" fillId="4" borderId="50" xfId="1" applyFont="1" applyFill="1" applyBorder="1" applyAlignment="1">
      <alignment vertical="center" wrapText="1"/>
    </xf>
    <xf numFmtId="44" fontId="3" fillId="3" borderId="12" xfId="1" applyFont="1" applyFill="1" applyBorder="1" applyAlignment="1">
      <alignment vertical="center" wrapText="1"/>
    </xf>
    <xf numFmtId="44" fontId="3" fillId="3" borderId="11" xfId="1" applyFont="1" applyFill="1" applyBorder="1" applyAlignment="1">
      <alignment vertical="center" wrapText="1"/>
    </xf>
    <xf numFmtId="44" fontId="3" fillId="3" borderId="14" xfId="1" applyFont="1" applyFill="1" applyBorder="1" applyAlignment="1">
      <alignment vertical="center" wrapText="1"/>
    </xf>
    <xf numFmtId="44" fontId="3" fillId="3" borderId="42" xfId="1" applyFont="1" applyFill="1" applyBorder="1" applyAlignment="1">
      <alignment vertical="center" wrapText="1"/>
    </xf>
    <xf numFmtId="44" fontId="3" fillId="3" borderId="49" xfId="1" applyFont="1" applyFill="1" applyBorder="1" applyAlignment="1">
      <alignment horizontal="center" vertical="center" wrapText="1"/>
    </xf>
    <xf numFmtId="44" fontId="3" fillId="3" borderId="12" xfId="1" applyFont="1" applyFill="1" applyBorder="1" applyAlignment="1">
      <alignment horizontal="center" vertical="center" wrapText="1"/>
    </xf>
    <xf numFmtId="44" fontId="3" fillId="3" borderId="22" xfId="1" applyFont="1" applyFill="1" applyBorder="1" applyAlignment="1">
      <alignment horizontal="center" vertical="center" wrapText="1"/>
    </xf>
    <xf numFmtId="44" fontId="3" fillId="3" borderId="19" xfId="1" applyFont="1" applyFill="1" applyBorder="1" applyAlignment="1">
      <alignment horizontal="center" vertical="center" wrapText="1"/>
    </xf>
    <xf numFmtId="44" fontId="3" fillId="3" borderId="13" xfId="1" applyFont="1" applyFill="1" applyBorder="1" applyAlignment="1">
      <alignment horizontal="center" vertical="center" wrapText="1"/>
    </xf>
    <xf numFmtId="44" fontId="3" fillId="3" borderId="36" xfId="1" applyFont="1" applyFill="1" applyBorder="1" applyAlignment="1">
      <alignment horizontal="center" vertical="center" wrapText="1"/>
    </xf>
    <xf numFmtId="44" fontId="3" fillId="3" borderId="42" xfId="1" applyFont="1" applyFill="1" applyBorder="1" applyAlignment="1">
      <alignment horizontal="center" vertical="center" wrapText="1"/>
    </xf>
    <xf numFmtId="44" fontId="3" fillId="3" borderId="43" xfId="1" applyFont="1" applyFill="1" applyBorder="1" applyAlignment="1">
      <alignment horizontal="center" vertical="center" wrapText="1"/>
    </xf>
    <xf numFmtId="44" fontId="3" fillId="4" borderId="23" xfId="1" applyFont="1" applyFill="1" applyBorder="1" applyAlignment="1">
      <alignment horizontal="center" vertical="center" wrapText="1"/>
    </xf>
    <xf numFmtId="44" fontId="3" fillId="4" borderId="24" xfId="1" applyFont="1" applyFill="1" applyBorder="1" applyAlignment="1">
      <alignment horizontal="center" vertical="center" wrapText="1"/>
    </xf>
    <xf numFmtId="44" fontId="3" fillId="4" borderId="25" xfId="1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5EF4C-BF66-4782-8B1D-340CAF10169A}">
  <dimension ref="A1:H57"/>
  <sheetViews>
    <sheetView tabSelected="1" topLeftCell="A27" zoomScale="175" zoomScaleNormal="175" workbookViewId="0">
      <selection activeCell="G40" sqref="G40"/>
    </sheetView>
  </sheetViews>
  <sheetFormatPr baseColWidth="10" defaultRowHeight="15"/>
  <cols>
    <col min="1" max="1" width="16.42578125" customWidth="1"/>
    <col min="2" max="2" width="40.85546875" customWidth="1"/>
    <col min="3" max="3" width="16.28515625" customWidth="1"/>
    <col min="4" max="4" width="12.5703125" customWidth="1"/>
    <col min="5" max="8" width="19.140625" customWidth="1"/>
  </cols>
  <sheetData>
    <row r="1" spans="1:8" ht="30" customHeight="1">
      <c r="B1" s="78" t="s">
        <v>19</v>
      </c>
      <c r="C1" s="78"/>
      <c r="D1" s="78"/>
      <c r="E1" s="78"/>
      <c r="F1" s="78"/>
      <c r="G1" s="78"/>
      <c r="H1" s="78"/>
    </row>
    <row r="2" spans="1:8">
      <c r="B2" s="79" t="s">
        <v>26</v>
      </c>
      <c r="C2" s="79"/>
      <c r="D2" s="79"/>
      <c r="E2" s="79"/>
      <c r="F2" s="79"/>
      <c r="G2" s="79"/>
      <c r="H2" s="79"/>
    </row>
    <row r="3" spans="1:8" ht="24" customHeight="1">
      <c r="B3" s="19"/>
      <c r="C3" s="19"/>
      <c r="D3" s="19"/>
      <c r="E3" s="19"/>
      <c r="F3" s="19"/>
      <c r="G3" s="19"/>
      <c r="H3" s="19"/>
    </row>
    <row r="4" spans="1:8" ht="16.5" thickBot="1">
      <c r="B4" s="75" t="s">
        <v>20</v>
      </c>
      <c r="C4" s="75"/>
      <c r="D4" s="75"/>
      <c r="E4" s="74"/>
      <c r="F4" s="74"/>
      <c r="G4" s="74"/>
      <c r="H4" s="74"/>
    </row>
    <row r="5" spans="1:8" ht="15.75" customHeight="1" thickBot="1">
      <c r="A5" s="70" t="s">
        <v>0</v>
      </c>
      <c r="B5" s="52"/>
      <c r="C5" s="52"/>
      <c r="D5" s="71"/>
      <c r="E5" s="50" t="s">
        <v>1</v>
      </c>
      <c r="F5" s="50"/>
      <c r="G5" s="50"/>
      <c r="H5" s="51"/>
    </row>
    <row r="6" spans="1:8" ht="26.25" thickBot="1">
      <c r="A6" s="72"/>
      <c r="B6" s="73"/>
      <c r="C6" s="5" t="s">
        <v>2</v>
      </c>
      <c r="D6" s="83" t="s">
        <v>17</v>
      </c>
      <c r="E6" s="89">
        <v>1</v>
      </c>
      <c r="F6" s="3">
        <v>2</v>
      </c>
      <c r="G6" s="3">
        <v>3</v>
      </c>
      <c r="H6" s="4">
        <v>4</v>
      </c>
    </row>
    <row r="7" spans="1:8" ht="15" customHeight="1">
      <c r="A7" s="68" t="s">
        <v>28</v>
      </c>
      <c r="B7" s="7" t="s">
        <v>24</v>
      </c>
      <c r="C7" s="103"/>
      <c r="D7" s="84" t="s">
        <v>3</v>
      </c>
      <c r="E7" s="109"/>
      <c r="F7" s="25"/>
      <c r="G7" s="25"/>
      <c r="H7" s="26"/>
    </row>
    <row r="8" spans="1:8">
      <c r="A8" s="69"/>
      <c r="B8" s="8" t="s">
        <v>25</v>
      </c>
      <c r="C8" s="102"/>
      <c r="D8" s="85" t="s">
        <v>3</v>
      </c>
      <c r="E8" s="108"/>
      <c r="F8" s="28"/>
      <c r="G8" s="28"/>
      <c r="H8" s="29"/>
    </row>
    <row r="9" spans="1:8" ht="15" customHeight="1">
      <c r="A9" s="69"/>
      <c r="B9" s="6" t="s">
        <v>4</v>
      </c>
      <c r="C9" s="101"/>
      <c r="D9" s="86" t="s">
        <v>3</v>
      </c>
      <c r="E9" s="105"/>
      <c r="F9" s="106"/>
      <c r="G9" s="106"/>
      <c r="H9" s="107"/>
    </row>
    <row r="10" spans="1:8">
      <c r="A10" s="69"/>
      <c r="B10" s="8" t="s">
        <v>5</v>
      </c>
      <c r="C10" s="102"/>
      <c r="D10" s="87" t="s">
        <v>3</v>
      </c>
      <c r="E10" s="108"/>
      <c r="F10" s="28"/>
      <c r="G10" s="28"/>
      <c r="H10" s="29"/>
    </row>
    <row r="11" spans="1:8">
      <c r="A11" s="69"/>
      <c r="B11" s="8" t="s">
        <v>23</v>
      </c>
      <c r="C11" s="102"/>
      <c r="D11" s="87" t="s">
        <v>3</v>
      </c>
      <c r="E11" s="108"/>
      <c r="F11" s="28"/>
      <c r="G11" s="28"/>
      <c r="H11" s="29"/>
    </row>
    <row r="12" spans="1:8">
      <c r="A12" s="69"/>
      <c r="B12" s="8" t="s">
        <v>6</v>
      </c>
      <c r="C12" s="102"/>
      <c r="D12" s="87" t="s">
        <v>3</v>
      </c>
      <c r="E12" s="108"/>
      <c r="F12" s="28"/>
      <c r="G12" s="28"/>
      <c r="H12" s="29"/>
    </row>
    <row r="13" spans="1:8">
      <c r="A13" s="69"/>
      <c r="B13" s="8" t="s">
        <v>7</v>
      </c>
      <c r="C13" s="102"/>
      <c r="D13" s="87" t="s">
        <v>3</v>
      </c>
      <c r="E13" s="108"/>
      <c r="F13" s="28"/>
      <c r="G13" s="28"/>
      <c r="H13" s="29"/>
    </row>
    <row r="14" spans="1:8" ht="15.75" thickBot="1">
      <c r="A14" s="96"/>
      <c r="B14" s="8" t="s">
        <v>8</v>
      </c>
      <c r="C14" s="102"/>
      <c r="D14" s="87" t="s">
        <v>3</v>
      </c>
      <c r="E14" s="108"/>
      <c r="F14" s="28"/>
      <c r="G14" s="28"/>
      <c r="H14" s="29"/>
    </row>
    <row r="15" spans="1:8">
      <c r="A15" s="80" t="s">
        <v>29</v>
      </c>
      <c r="B15" s="94" t="s">
        <v>33</v>
      </c>
      <c r="C15" s="103"/>
      <c r="D15" s="95" t="s">
        <v>3</v>
      </c>
      <c r="E15" s="109"/>
      <c r="F15" s="25"/>
      <c r="G15" s="25"/>
      <c r="H15" s="26"/>
    </row>
    <row r="16" spans="1:8" ht="15.75" thickBot="1">
      <c r="A16" s="80"/>
      <c r="B16" s="81" t="s">
        <v>9</v>
      </c>
      <c r="C16" s="104"/>
      <c r="D16" s="88" t="s">
        <v>3</v>
      </c>
      <c r="E16" s="110"/>
      <c r="F16" s="111"/>
      <c r="G16" s="111"/>
      <c r="H16" s="112"/>
    </row>
    <row r="17" spans="1:8" ht="15.75" thickBot="1">
      <c r="A17" s="23"/>
      <c r="B17" s="92" t="s">
        <v>30</v>
      </c>
      <c r="C17" s="100">
        <f>SUM(C7:C16)</f>
        <v>0</v>
      </c>
      <c r="D17" s="93">
        <v>1</v>
      </c>
      <c r="E17" s="113">
        <f>SUM(E7:E16)</f>
        <v>0</v>
      </c>
      <c r="F17" s="114">
        <f>SUM(F7:F16)</f>
        <v>0</v>
      </c>
      <c r="G17" s="114">
        <f>SUM(G7:G16)</f>
        <v>0</v>
      </c>
      <c r="H17" s="115">
        <f>SUM(H7:H16)</f>
        <v>0</v>
      </c>
    </row>
    <row r="18" spans="1:8" ht="15.75" thickBot="1">
      <c r="A18" s="9"/>
      <c r="B18" s="82" t="s">
        <v>27</v>
      </c>
      <c r="C18" s="2"/>
      <c r="D18" s="99">
        <f>C17/C28</f>
        <v>0</v>
      </c>
      <c r="E18" s="90"/>
      <c r="F18" s="90"/>
      <c r="G18" s="90"/>
      <c r="H18" s="91"/>
    </row>
    <row r="19" spans="1:8" ht="24" customHeight="1" thickBot="1">
      <c r="A19" s="57" t="s">
        <v>10</v>
      </c>
      <c r="B19" s="57"/>
      <c r="C19" s="57"/>
      <c r="D19" s="57"/>
      <c r="E19" s="52"/>
      <c r="F19" s="52"/>
      <c r="G19" s="52"/>
      <c r="H19" s="53"/>
    </row>
    <row r="20" spans="1:8">
      <c r="A20" s="59" t="s">
        <v>11</v>
      </c>
      <c r="B20" s="60"/>
      <c r="C20" s="60"/>
      <c r="D20" s="61"/>
      <c r="E20" s="16">
        <f>SUM(E7:E16)</f>
        <v>0</v>
      </c>
      <c r="F20" s="11">
        <f>SUM(F7:F16)</f>
        <v>0</v>
      </c>
      <c r="G20" s="11">
        <f>SUM(G7:G16)</f>
        <v>0</v>
      </c>
      <c r="H20" s="12">
        <f>SUM(H7:H16)</f>
        <v>0</v>
      </c>
    </row>
    <row r="21" spans="1:8">
      <c r="A21" s="62" t="s">
        <v>12</v>
      </c>
      <c r="B21" s="63"/>
      <c r="C21" s="63"/>
      <c r="D21" s="64"/>
      <c r="E21" s="17">
        <f>0.2*E20</f>
        <v>0</v>
      </c>
      <c r="F21" s="10">
        <f t="shared" ref="F21" si="0">0.2*F20</f>
        <v>0</v>
      </c>
      <c r="G21" s="10">
        <f t="shared" ref="G21" si="1">0.2*G20</f>
        <v>0</v>
      </c>
      <c r="H21" s="13">
        <f>0.2*H20</f>
        <v>0</v>
      </c>
    </row>
    <row r="22" spans="1:8" ht="15.75" thickBot="1">
      <c r="A22" s="54" t="s">
        <v>13</v>
      </c>
      <c r="B22" s="55"/>
      <c r="C22" s="55"/>
      <c r="D22" s="56"/>
      <c r="E22" s="18">
        <f>E21+E20</f>
        <v>0</v>
      </c>
      <c r="F22" s="14">
        <f>F21+F20</f>
        <v>0</v>
      </c>
      <c r="G22" s="14">
        <f t="shared" ref="G22" si="2">G21+G20</f>
        <v>0</v>
      </c>
      <c r="H22" s="15">
        <f t="shared" ref="H22" si="3">H21+H20</f>
        <v>0</v>
      </c>
    </row>
    <row r="23" spans="1:8" ht="15.75" thickBot="1">
      <c r="A23" s="57" t="s">
        <v>14</v>
      </c>
      <c r="B23" s="57"/>
      <c r="C23" s="57"/>
      <c r="D23" s="57"/>
      <c r="E23" s="57"/>
      <c r="F23" s="57"/>
      <c r="G23" s="57"/>
      <c r="H23" s="58"/>
    </row>
    <row r="24" spans="1:8">
      <c r="A24" s="59" t="s">
        <v>15</v>
      </c>
      <c r="B24" s="60"/>
      <c r="C24" s="60"/>
      <c r="D24" s="61"/>
      <c r="E24" s="42">
        <f>SUM(E20:H20)</f>
        <v>0</v>
      </c>
      <c r="F24" s="43"/>
      <c r="G24" s="43"/>
      <c r="H24" s="44"/>
    </row>
    <row r="25" spans="1:8">
      <c r="A25" s="62" t="s">
        <v>12</v>
      </c>
      <c r="B25" s="63"/>
      <c r="C25" s="63"/>
      <c r="D25" s="64"/>
      <c r="E25" s="65">
        <f>E24*0.2</f>
        <v>0</v>
      </c>
      <c r="F25" s="66"/>
      <c r="G25" s="66"/>
      <c r="H25" s="67"/>
    </row>
    <row r="26" spans="1:8" ht="15.75" thickBot="1">
      <c r="A26" s="54" t="s">
        <v>16</v>
      </c>
      <c r="B26" s="55"/>
      <c r="C26" s="55"/>
      <c r="D26" s="56"/>
      <c r="E26" s="47">
        <f>E24+E25</f>
        <v>0</v>
      </c>
      <c r="F26" s="48"/>
      <c r="G26" s="48"/>
      <c r="H26" s="49"/>
    </row>
    <row r="27" spans="1:8">
      <c r="B27" s="1" t="s">
        <v>18</v>
      </c>
    </row>
    <row r="28" spans="1:8" ht="9.75" customHeight="1">
      <c r="B28" s="97" t="s">
        <v>32</v>
      </c>
      <c r="C28" s="98">
        <v>2940000</v>
      </c>
    </row>
    <row r="29" spans="1:8">
      <c r="B29" s="97"/>
      <c r="C29" s="98"/>
    </row>
    <row r="30" spans="1:8" ht="16.5" thickBot="1">
      <c r="B30" s="74" t="s">
        <v>21</v>
      </c>
      <c r="C30" s="74"/>
      <c r="D30" s="74"/>
      <c r="E30" s="74"/>
      <c r="F30" s="74"/>
      <c r="G30" s="74"/>
      <c r="H30" s="74"/>
    </row>
    <row r="31" spans="1:8" ht="15.75" customHeight="1" thickBot="1">
      <c r="A31" s="70" t="s">
        <v>0</v>
      </c>
      <c r="B31" s="52"/>
      <c r="C31" s="52"/>
      <c r="D31" s="71"/>
      <c r="E31" s="50" t="s">
        <v>1</v>
      </c>
      <c r="F31" s="50"/>
      <c r="G31" s="50"/>
      <c r="H31" s="51"/>
    </row>
    <row r="32" spans="1:8" ht="26.25" thickBot="1">
      <c r="A32" s="72"/>
      <c r="B32" s="73"/>
      <c r="C32" s="5" t="s">
        <v>2</v>
      </c>
      <c r="D32" s="83" t="s">
        <v>17</v>
      </c>
      <c r="E32" s="89">
        <v>1</v>
      </c>
      <c r="F32" s="3">
        <v>2</v>
      </c>
      <c r="G32" s="3">
        <v>3</v>
      </c>
      <c r="H32" s="4">
        <v>4</v>
      </c>
    </row>
    <row r="33" spans="1:8" ht="15" customHeight="1">
      <c r="A33" s="69" t="s">
        <v>28</v>
      </c>
      <c r="B33" s="6" t="s">
        <v>4</v>
      </c>
      <c r="C33" s="101"/>
      <c r="D33" s="86" t="s">
        <v>3</v>
      </c>
      <c r="E33" s="105"/>
      <c r="F33" s="106"/>
      <c r="G33" s="106"/>
      <c r="H33" s="107"/>
    </row>
    <row r="34" spans="1:8">
      <c r="A34" s="69"/>
      <c r="B34" s="8" t="s">
        <v>5</v>
      </c>
      <c r="C34" s="102"/>
      <c r="D34" s="87" t="s">
        <v>3</v>
      </c>
      <c r="E34" s="108"/>
      <c r="F34" s="28"/>
      <c r="G34" s="28"/>
      <c r="H34" s="29"/>
    </row>
    <row r="35" spans="1:8">
      <c r="A35" s="69"/>
      <c r="B35" s="8" t="s">
        <v>23</v>
      </c>
      <c r="C35" s="102"/>
      <c r="D35" s="87" t="s">
        <v>3</v>
      </c>
      <c r="E35" s="108"/>
      <c r="F35" s="28"/>
      <c r="G35" s="28"/>
      <c r="H35" s="29"/>
    </row>
    <row r="36" spans="1:8">
      <c r="A36" s="69"/>
      <c r="B36" s="8" t="s">
        <v>6</v>
      </c>
      <c r="C36" s="102"/>
      <c r="D36" s="87" t="s">
        <v>3</v>
      </c>
      <c r="E36" s="108"/>
      <c r="F36" s="28"/>
      <c r="G36" s="28"/>
      <c r="H36" s="29"/>
    </row>
    <row r="37" spans="1:8">
      <c r="A37" s="69"/>
      <c r="B37" s="8" t="s">
        <v>7</v>
      </c>
      <c r="C37" s="102"/>
      <c r="D37" s="87" t="s">
        <v>3</v>
      </c>
      <c r="E37" s="108"/>
      <c r="F37" s="28"/>
      <c r="G37" s="28"/>
      <c r="H37" s="29"/>
    </row>
    <row r="38" spans="1:8" ht="15.75" thickBot="1">
      <c r="A38" s="96"/>
      <c r="B38" s="8" t="s">
        <v>8</v>
      </c>
      <c r="C38" s="102"/>
      <c r="D38" s="87" t="s">
        <v>3</v>
      </c>
      <c r="E38" s="108"/>
      <c r="F38" s="28"/>
      <c r="G38" s="28"/>
      <c r="H38" s="29"/>
    </row>
    <row r="39" spans="1:8">
      <c r="A39" s="80" t="s">
        <v>29</v>
      </c>
      <c r="B39" s="94" t="s">
        <v>33</v>
      </c>
      <c r="C39" s="103"/>
      <c r="D39" s="95" t="s">
        <v>3</v>
      </c>
      <c r="E39" s="109"/>
      <c r="F39" s="25"/>
      <c r="G39" s="25"/>
      <c r="H39" s="26"/>
    </row>
    <row r="40" spans="1:8" ht="15.75" thickBot="1">
      <c r="A40" s="80"/>
      <c r="B40" s="81" t="s">
        <v>9</v>
      </c>
      <c r="C40" s="104"/>
      <c r="D40" s="88" t="s">
        <v>3</v>
      </c>
      <c r="E40" s="110"/>
      <c r="F40" s="111"/>
      <c r="G40" s="111"/>
      <c r="H40" s="112"/>
    </row>
    <row r="41" spans="1:8" ht="15.75" thickBot="1">
      <c r="A41" s="23"/>
      <c r="B41" s="92" t="s">
        <v>30</v>
      </c>
      <c r="C41" s="100">
        <f>SUM(C33:C40)</f>
        <v>0</v>
      </c>
      <c r="D41" s="93">
        <v>1</v>
      </c>
      <c r="E41" s="113">
        <f>SUM(E33:E40)</f>
        <v>0</v>
      </c>
      <c r="F41" s="114">
        <f>SUM(F33:F40)</f>
        <v>0</v>
      </c>
      <c r="G41" s="114">
        <f>SUM(G33:G40)</f>
        <v>0</v>
      </c>
      <c r="H41" s="115">
        <f>SUM(H33:H40)</f>
        <v>0</v>
      </c>
    </row>
    <row r="42" spans="1:8" ht="15.75" thickBot="1">
      <c r="A42" s="9"/>
      <c r="B42" s="82" t="s">
        <v>27</v>
      </c>
      <c r="C42" s="2"/>
      <c r="D42" s="99">
        <f>C41/C52</f>
        <v>0</v>
      </c>
      <c r="E42" s="90"/>
      <c r="F42" s="90"/>
      <c r="G42" s="90"/>
      <c r="H42" s="91"/>
    </row>
    <row r="43" spans="1:8" ht="24" customHeight="1" thickBot="1">
      <c r="A43" s="57" t="s">
        <v>10</v>
      </c>
      <c r="B43" s="57"/>
      <c r="C43" s="57"/>
      <c r="D43" s="57"/>
      <c r="E43" s="52"/>
      <c r="F43" s="52"/>
      <c r="G43" s="52"/>
      <c r="H43" s="53"/>
    </row>
    <row r="44" spans="1:8">
      <c r="A44" s="59" t="s">
        <v>11</v>
      </c>
      <c r="B44" s="60"/>
      <c r="C44" s="60"/>
      <c r="D44" s="61"/>
      <c r="E44" s="24">
        <f>SUM(E33:E40)</f>
        <v>0</v>
      </c>
      <c r="F44" s="25">
        <f>SUM(F33:F40)</f>
        <v>0</v>
      </c>
      <c r="G44" s="25">
        <f>SUM(G33:G40)</f>
        <v>0</v>
      </c>
      <c r="H44" s="26">
        <f>SUM(H33:H40)</f>
        <v>0</v>
      </c>
    </row>
    <row r="45" spans="1:8">
      <c r="A45" s="62" t="s">
        <v>12</v>
      </c>
      <c r="B45" s="63"/>
      <c r="C45" s="63"/>
      <c r="D45" s="64"/>
      <c r="E45" s="27">
        <f>0.2*E44</f>
        <v>0</v>
      </c>
      <c r="F45" s="28">
        <f t="shared" ref="F45:G45" si="4">0.2*F44</f>
        <v>0</v>
      </c>
      <c r="G45" s="28">
        <f t="shared" si="4"/>
        <v>0</v>
      </c>
      <c r="H45" s="29">
        <f>0.2*H44</f>
        <v>0</v>
      </c>
    </row>
    <row r="46" spans="1:8" ht="15.75" thickBot="1">
      <c r="A46" s="54" t="s">
        <v>13</v>
      </c>
      <c r="B46" s="55"/>
      <c r="C46" s="55"/>
      <c r="D46" s="56"/>
      <c r="E46" s="20">
        <f>E45+E44</f>
        <v>0</v>
      </c>
      <c r="F46" s="21">
        <f>F45+F44</f>
        <v>0</v>
      </c>
      <c r="G46" s="21">
        <f t="shared" ref="G46:H46" si="5">G45+G44</f>
        <v>0</v>
      </c>
      <c r="H46" s="22">
        <f t="shared" si="5"/>
        <v>0</v>
      </c>
    </row>
    <row r="47" spans="1:8" ht="15.75" thickBot="1">
      <c r="A47" s="57" t="s">
        <v>14</v>
      </c>
      <c r="B47" s="57"/>
      <c r="C47" s="57"/>
      <c r="D47" s="57"/>
      <c r="E47" s="57"/>
      <c r="F47" s="57"/>
      <c r="G47" s="57"/>
      <c r="H47" s="58"/>
    </row>
    <row r="48" spans="1:8">
      <c r="A48" s="59" t="s">
        <v>15</v>
      </c>
      <c r="B48" s="60"/>
      <c r="C48" s="60"/>
      <c r="D48" s="61"/>
      <c r="E48" s="42">
        <f>SUM(E44:H44)</f>
        <v>0</v>
      </c>
      <c r="F48" s="43"/>
      <c r="G48" s="43"/>
      <c r="H48" s="44"/>
    </row>
    <row r="49" spans="1:8">
      <c r="A49" s="62" t="s">
        <v>12</v>
      </c>
      <c r="B49" s="63"/>
      <c r="C49" s="63"/>
      <c r="D49" s="64"/>
      <c r="E49" s="65">
        <f>E48*0.2</f>
        <v>0</v>
      </c>
      <c r="F49" s="66"/>
      <c r="G49" s="66"/>
      <c r="H49" s="67"/>
    </row>
    <row r="50" spans="1:8" ht="15.75" thickBot="1">
      <c r="A50" s="54" t="s">
        <v>16</v>
      </c>
      <c r="B50" s="55"/>
      <c r="C50" s="55"/>
      <c r="D50" s="56"/>
      <c r="E50" s="47">
        <f>E48+E49</f>
        <v>0</v>
      </c>
      <c r="F50" s="48"/>
      <c r="G50" s="48"/>
      <c r="H50" s="49"/>
    </row>
    <row r="51" spans="1:8">
      <c r="B51" s="1" t="s">
        <v>18</v>
      </c>
    </row>
    <row r="52" spans="1:8" ht="9.75" customHeight="1">
      <c r="B52" s="97" t="s">
        <v>31</v>
      </c>
      <c r="C52" s="98">
        <v>800000</v>
      </c>
    </row>
    <row r="53" spans="1:8" ht="15.75" customHeight="1" thickBot="1"/>
    <row r="54" spans="1:8" ht="15.75" customHeight="1" thickBot="1">
      <c r="A54" s="30" t="s">
        <v>22</v>
      </c>
      <c r="B54" s="31"/>
      <c r="C54" s="31"/>
      <c r="D54" s="31"/>
      <c r="E54" s="31"/>
      <c r="F54" s="31"/>
      <c r="G54" s="31"/>
      <c r="H54" s="32"/>
    </row>
    <row r="55" spans="1:8" ht="15.75" thickBot="1">
      <c r="A55" s="33" t="s">
        <v>15</v>
      </c>
      <c r="B55" s="34"/>
      <c r="C55" s="34"/>
      <c r="D55" s="35"/>
      <c r="E55" s="76">
        <f>E24+E48</f>
        <v>0</v>
      </c>
      <c r="F55" s="76"/>
      <c r="G55" s="76"/>
      <c r="H55" s="77"/>
    </row>
    <row r="56" spans="1:8" ht="15.75" thickBot="1">
      <c r="A56" s="39" t="s">
        <v>12</v>
      </c>
      <c r="B56" s="40"/>
      <c r="C56" s="40"/>
      <c r="D56" s="41"/>
      <c r="E56" s="45">
        <f>0.2*E55</f>
        <v>0</v>
      </c>
      <c r="F56" s="45"/>
      <c r="G56" s="45"/>
      <c r="H56" s="46"/>
    </row>
    <row r="57" spans="1:8" ht="15.75" thickBot="1">
      <c r="A57" s="36" t="s">
        <v>16</v>
      </c>
      <c r="B57" s="37"/>
      <c r="C57" s="37"/>
      <c r="D57" s="38"/>
      <c r="E57" s="45">
        <f>E56+E55</f>
        <v>0</v>
      </c>
      <c r="F57" s="45"/>
      <c r="G57" s="45"/>
      <c r="H57" s="46"/>
    </row>
  </sheetData>
  <mergeCells count="43">
    <mergeCell ref="B30:H30"/>
    <mergeCell ref="A48:D48"/>
    <mergeCell ref="E48:H48"/>
    <mergeCell ref="A49:D49"/>
    <mergeCell ref="E49:H49"/>
    <mergeCell ref="A50:D50"/>
    <mergeCell ref="E50:H50"/>
    <mergeCell ref="A43:H43"/>
    <mergeCell ref="A44:D44"/>
    <mergeCell ref="A45:D45"/>
    <mergeCell ref="A46:D46"/>
    <mergeCell ref="A47:H47"/>
    <mergeCell ref="A31:D31"/>
    <mergeCell ref="E31:H31"/>
    <mergeCell ref="A32:B32"/>
    <mergeCell ref="A33:A38"/>
    <mergeCell ref="A39:A40"/>
    <mergeCell ref="B1:H1"/>
    <mergeCell ref="E26:H26"/>
    <mergeCell ref="E5:H5"/>
    <mergeCell ref="A5:D5"/>
    <mergeCell ref="A7:A14"/>
    <mergeCell ref="E24:H24"/>
    <mergeCell ref="A22:D22"/>
    <mergeCell ref="A23:H23"/>
    <mergeCell ref="A24:D24"/>
    <mergeCell ref="A25:D25"/>
    <mergeCell ref="A26:D26"/>
    <mergeCell ref="B2:H2"/>
    <mergeCell ref="A15:A16"/>
    <mergeCell ref="B4:H4"/>
    <mergeCell ref="E55:H55"/>
    <mergeCell ref="E25:H25"/>
    <mergeCell ref="A6:B6"/>
    <mergeCell ref="A19:H19"/>
    <mergeCell ref="A20:D20"/>
    <mergeCell ref="A21:D21"/>
    <mergeCell ref="A54:H54"/>
    <mergeCell ref="A55:D55"/>
    <mergeCell ref="A57:D57"/>
    <mergeCell ref="A56:D56"/>
    <mergeCell ref="E56:H56"/>
    <mergeCell ref="E57:H5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Vaiana Leballais</dc:creator>
  <cp:lastModifiedBy>Vaiana Leballais</cp:lastModifiedBy>
  <dcterms:created xsi:type="dcterms:W3CDTF">2025-09-03T13:00:50Z</dcterms:created>
  <dcterms:modified xsi:type="dcterms:W3CDTF">2026-01-26T16:00:04Z</dcterms:modified>
</cp:coreProperties>
</file>